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xl/sharedStrings.xml" ContentType="application/vnd.openxmlformats-officedocument.spreadsheetml.sharedStrings+xml"/>
  <Default Extension="jpeg" ContentType="image/jpeg"/>
  <Default Extension="xml" ContentType="application/xml"/>
  <Override PartName="/xl/workbook.xml" ContentType="application/vnd.openxmlformats-officedocument.spreadsheetml.sheet.main+xml"/>
  <Default Extension="rels" ContentType="application/vnd.openxmlformats-package.relationship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Default Extension="png" ContentType="image/png"/>
  <Override PartName="/xl/calcChain.xml" ContentType="application/vnd.openxmlformats-officedocument.spreadsheetml.calcChain+xml"/>
  <Override PartName="/xl/drawings/drawing1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ate1904="1" showInkAnnotation="0" autoCompressPictures="0"/>
  <bookViews>
    <workbookView xWindow="1160" yWindow="1200" windowWidth="24560" windowHeight="17080" tabRatio="500"/>
  </bookViews>
  <sheets>
    <sheet name="Sheet1" sheetId="1" r:id="rId1"/>
  </sheets>
  <calcPr calcId="130407" concurrentCalc="0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L28" i="1"/>
  <c r="AF28"/>
  <c r="F28"/>
  <c r="H28"/>
  <c r="J28"/>
  <c r="N28"/>
  <c r="P28"/>
  <c r="AE28"/>
  <c r="AD28"/>
  <c r="AF30"/>
  <c r="F30"/>
  <c r="H30"/>
  <c r="J30"/>
  <c r="L30"/>
  <c r="N30"/>
  <c r="AE30"/>
  <c r="AD30"/>
  <c r="T26"/>
  <c r="T22"/>
  <c r="T20"/>
  <c r="T16"/>
  <c r="V14"/>
  <c r="V18"/>
  <c r="V22"/>
  <c r="V20"/>
  <c r="F26"/>
  <c r="J26"/>
  <c r="L26"/>
  <c r="R26"/>
  <c r="AE26"/>
  <c r="R22"/>
  <c r="AF26"/>
  <c r="AF22"/>
  <c r="AF20"/>
  <c r="AF16"/>
  <c r="F22"/>
  <c r="J22"/>
  <c r="L22"/>
  <c r="P22"/>
  <c r="AE22"/>
  <c r="F20"/>
  <c r="L16"/>
  <c r="L20"/>
  <c r="P12"/>
  <c r="P16"/>
  <c r="P20"/>
  <c r="N24"/>
  <c r="P24"/>
  <c r="AF24"/>
  <c r="F24"/>
  <c r="H24"/>
  <c r="J24"/>
  <c r="L24"/>
  <c r="R24"/>
  <c r="T24"/>
  <c r="AE24"/>
  <c r="AD24"/>
  <c r="AF14"/>
  <c r="F14"/>
  <c r="H14"/>
  <c r="J14"/>
  <c r="L14"/>
  <c r="N14"/>
  <c r="P14"/>
  <c r="R14"/>
  <c r="T14"/>
  <c r="X14"/>
  <c r="AE14"/>
  <c r="AD14"/>
  <c r="J20"/>
  <c r="F16"/>
  <c r="H16"/>
  <c r="J16"/>
  <c r="N16"/>
  <c r="R16"/>
  <c r="V16"/>
  <c r="X16"/>
  <c r="AE16"/>
  <c r="AD16"/>
  <c r="N20"/>
  <c r="R20"/>
  <c r="X20"/>
  <c r="AE20"/>
  <c r="AD20"/>
  <c r="AF18"/>
  <c r="F18"/>
  <c r="H18"/>
  <c r="J18"/>
  <c r="L18"/>
  <c r="N18"/>
  <c r="P18"/>
  <c r="R18"/>
  <c r="T18"/>
  <c r="X18"/>
  <c r="AE18"/>
  <c r="AD18"/>
  <c r="AF12"/>
  <c r="F12"/>
  <c r="H12"/>
  <c r="J12"/>
  <c r="L12"/>
  <c r="N12"/>
  <c r="R12"/>
  <c r="T12"/>
  <c r="V12"/>
  <c r="X12"/>
  <c r="AE12"/>
  <c r="AD12"/>
  <c r="AF10"/>
  <c r="F10"/>
  <c r="H10"/>
  <c r="J10"/>
  <c r="L10"/>
  <c r="N10"/>
  <c r="P10"/>
  <c r="R10"/>
  <c r="T10"/>
  <c r="V10"/>
  <c r="X10"/>
  <c r="AE10"/>
  <c r="AD10"/>
  <c r="AF8"/>
  <c r="F8"/>
  <c r="H8"/>
  <c r="J8"/>
  <c r="L8"/>
  <c r="N8"/>
  <c r="P8"/>
  <c r="R8"/>
  <c r="T8"/>
  <c r="V8"/>
  <c r="X8"/>
  <c r="Z8"/>
  <c r="AE8"/>
  <c r="AD8"/>
  <c r="F6"/>
  <c r="Z6"/>
  <c r="H6"/>
  <c r="AF6"/>
  <c r="J6"/>
  <c r="L6"/>
  <c r="N6"/>
  <c r="P6"/>
  <c r="R6"/>
  <c r="T6"/>
  <c r="V6"/>
  <c r="X6"/>
  <c r="AE6"/>
  <c r="AD6"/>
  <c r="F2"/>
  <c r="AF4"/>
  <c r="F4"/>
  <c r="H4"/>
  <c r="J4"/>
  <c r="L4"/>
  <c r="N4"/>
  <c r="P4"/>
  <c r="R4"/>
  <c r="T4"/>
  <c r="V4"/>
  <c r="X4"/>
  <c r="Z4"/>
  <c r="AE4"/>
  <c r="AD4"/>
  <c r="AF2"/>
  <c r="H2"/>
  <c r="J2"/>
  <c r="L2"/>
  <c r="N2"/>
  <c r="P2"/>
  <c r="R2"/>
  <c r="T2"/>
  <c r="V2"/>
  <c r="X2"/>
  <c r="Z2"/>
  <c r="AB2"/>
  <c r="AE2"/>
  <c r="AD2"/>
</calcChain>
</file>

<file path=xl/sharedStrings.xml><?xml version="1.0" encoding="utf-8"?>
<sst xmlns="http://schemas.openxmlformats.org/spreadsheetml/2006/main" count="154" uniqueCount="119">
  <si>
    <t>11</t>
    <phoneticPr fontId="2" type="noConversion"/>
  </si>
  <si>
    <t>12</t>
    <phoneticPr fontId="2" type="noConversion"/>
  </si>
  <si>
    <t>13</t>
    <phoneticPr fontId="2" type="noConversion"/>
  </si>
  <si>
    <t>14</t>
    <phoneticPr fontId="2" type="noConversion"/>
  </si>
  <si>
    <t>SS</t>
    <phoneticPr fontId="2" type="noConversion"/>
  </si>
  <si>
    <t>SS</t>
    <phoneticPr fontId="2" type="noConversion"/>
  </si>
  <si>
    <t>MA</t>
    <phoneticPr fontId="2" type="noConversion"/>
  </si>
  <si>
    <t>MA</t>
    <phoneticPr fontId="2" type="noConversion"/>
  </si>
  <si>
    <t>SS</t>
    <phoneticPr fontId="2" type="noConversion"/>
  </si>
  <si>
    <t>MA</t>
    <phoneticPr fontId="2" type="noConversion"/>
  </si>
  <si>
    <t>ss+ma</t>
    <phoneticPr fontId="2" type="noConversion"/>
  </si>
  <si>
    <t>Shake And Bake</t>
    <phoneticPr fontId="2" type="noConversion"/>
  </si>
  <si>
    <t>TW</t>
    <phoneticPr fontId="2" type="noConversion"/>
  </si>
  <si>
    <t>AB</t>
    <phoneticPr fontId="2" type="noConversion"/>
  </si>
  <si>
    <t>TL</t>
    <phoneticPr fontId="2" type="noConversion"/>
  </si>
  <si>
    <t>AB</t>
    <phoneticPr fontId="2" type="noConversion"/>
  </si>
  <si>
    <t>TL</t>
    <phoneticPr fontId="2" type="noConversion"/>
  </si>
  <si>
    <t>Team Mongo</t>
    <phoneticPr fontId="2" type="noConversion"/>
  </si>
  <si>
    <t>CRH</t>
    <phoneticPr fontId="2" type="noConversion"/>
  </si>
  <si>
    <t>CRH</t>
    <phoneticPr fontId="2" type="noConversion"/>
  </si>
  <si>
    <t>Sheepdogs</t>
    <phoneticPr fontId="2" type="noConversion"/>
  </si>
  <si>
    <t>SS</t>
    <phoneticPr fontId="2" type="noConversion"/>
  </si>
  <si>
    <t>PM</t>
    <phoneticPr fontId="2" type="noConversion"/>
  </si>
  <si>
    <t>BR</t>
    <phoneticPr fontId="2" type="noConversion"/>
  </si>
  <si>
    <t>BR</t>
    <phoneticPr fontId="2" type="noConversion"/>
  </si>
  <si>
    <t>PM</t>
    <phoneticPr fontId="2" type="noConversion"/>
  </si>
  <si>
    <t>One Nut Cupcakes</t>
    <phoneticPr fontId="2" type="noConversion"/>
  </si>
  <si>
    <t>Big Toe</t>
    <phoneticPr fontId="2" type="noConversion"/>
  </si>
  <si>
    <t>7</t>
    <phoneticPr fontId="2" type="noConversion"/>
  </si>
  <si>
    <t>8</t>
    <phoneticPr fontId="2" type="noConversion"/>
  </si>
  <si>
    <t>CR</t>
    <phoneticPr fontId="2" type="noConversion"/>
  </si>
  <si>
    <t>DT</t>
    <phoneticPr fontId="2" type="noConversion"/>
  </si>
  <si>
    <t>RR</t>
    <phoneticPr fontId="2" type="noConversion"/>
  </si>
  <si>
    <t>BR</t>
    <phoneticPr fontId="2" type="noConversion"/>
  </si>
  <si>
    <t>SS</t>
    <phoneticPr fontId="2" type="noConversion"/>
  </si>
  <si>
    <t>JT</t>
    <phoneticPr fontId="2" type="noConversion"/>
  </si>
  <si>
    <t>Shrek</t>
  </si>
  <si>
    <t>10</t>
    <phoneticPr fontId="2" type="noConversion"/>
  </si>
  <si>
    <t>KCK</t>
  </si>
  <si>
    <t>Ultra Dirtbags</t>
    <phoneticPr fontId="2" type="noConversion"/>
  </si>
  <si>
    <t>9</t>
    <phoneticPr fontId="2" type="noConversion"/>
  </si>
  <si>
    <t>The Good People</t>
    <phoneticPr fontId="2" type="noConversion"/>
  </si>
  <si>
    <t>HP</t>
    <phoneticPr fontId="2" type="noConversion"/>
  </si>
  <si>
    <t>LK</t>
    <phoneticPr fontId="2" type="noConversion"/>
  </si>
  <si>
    <t>Beauties &amp; Beast</t>
    <phoneticPr fontId="2" type="noConversion"/>
  </si>
  <si>
    <t>15</t>
    <phoneticPr fontId="2" type="noConversion"/>
  </si>
  <si>
    <t>MegaBon</t>
    <phoneticPr fontId="2" type="noConversion"/>
  </si>
  <si>
    <t>#3DUB</t>
  </si>
  <si>
    <t>1</t>
  </si>
  <si>
    <t>Names/Initials</t>
  </si>
  <si>
    <t>James Suh</t>
  </si>
  <si>
    <t>Ted Theodore</t>
  </si>
  <si>
    <t>Cody GoodWin</t>
  </si>
  <si>
    <t>TEAM</t>
  </si>
  <si>
    <t>Place</t>
    <phoneticPr fontId="2" type="noConversion"/>
  </si>
  <si>
    <t>LAP1</t>
  </si>
  <si>
    <t>LAP2</t>
  </si>
  <si>
    <t>LAP2TIME</t>
  </si>
  <si>
    <t>LAP3</t>
  </si>
  <si>
    <t>LAP3TIME</t>
  </si>
  <si>
    <t>LAP4</t>
  </si>
  <si>
    <t>LAP4TIME</t>
  </si>
  <si>
    <t>LAP5</t>
  </si>
  <si>
    <t>LAP5TIME</t>
  </si>
  <si>
    <t>LAP6</t>
  </si>
  <si>
    <t>LAP6TIME</t>
  </si>
  <si>
    <t>LAP7</t>
  </si>
  <si>
    <t>LAP7TIME</t>
  </si>
  <si>
    <t>LAP8</t>
  </si>
  <si>
    <t>LAP8TIME</t>
  </si>
  <si>
    <t>LAP9</t>
  </si>
  <si>
    <t>LAP9TIME</t>
  </si>
  <si>
    <t>LAP10</t>
  </si>
  <si>
    <t>LAP10TIME</t>
  </si>
  <si>
    <t xml:space="preserve">Total Laps </t>
    <phoneticPr fontId="2" type="noConversion"/>
  </si>
  <si>
    <t>Total Miles</t>
    <phoneticPr fontId="2" type="noConversion"/>
  </si>
  <si>
    <t>Total Run Time</t>
    <phoneticPr fontId="2" type="noConversion"/>
  </si>
  <si>
    <t>Total Feet Gained</t>
    <phoneticPr fontId="2" type="noConversion"/>
  </si>
  <si>
    <t>LAP11</t>
    <phoneticPr fontId="2" type="noConversion"/>
  </si>
  <si>
    <t>LAP11TIME</t>
    <phoneticPr fontId="2" type="noConversion"/>
  </si>
  <si>
    <t>LAP12</t>
    <phoneticPr fontId="2" type="noConversion"/>
  </si>
  <si>
    <t>LAP12TIME</t>
    <phoneticPr fontId="2" type="noConversion"/>
  </si>
  <si>
    <t>LAP13</t>
    <phoneticPr fontId="2" type="noConversion"/>
  </si>
  <si>
    <t>LAP13TIME</t>
    <phoneticPr fontId="2" type="noConversion"/>
  </si>
  <si>
    <t>LAP1TIME</t>
    <phoneticPr fontId="2" type="noConversion"/>
  </si>
  <si>
    <t>James Suh</t>
    <phoneticPr fontId="2" type="noConversion"/>
  </si>
  <si>
    <t>Cody/Ted</t>
    <phoneticPr fontId="2" type="noConversion"/>
  </si>
  <si>
    <t>SC</t>
    <phoneticPr fontId="2" type="noConversion"/>
  </si>
  <si>
    <t>SW</t>
    <phoneticPr fontId="2" type="noConversion"/>
  </si>
  <si>
    <t>WH</t>
    <phoneticPr fontId="2" type="noConversion"/>
  </si>
  <si>
    <t>VW</t>
    <phoneticPr fontId="2" type="noConversion"/>
  </si>
  <si>
    <t>OC</t>
    <phoneticPr fontId="2" type="noConversion"/>
  </si>
  <si>
    <t>OC</t>
    <phoneticPr fontId="2" type="noConversion"/>
  </si>
  <si>
    <t>VW</t>
    <phoneticPr fontId="2" type="noConversion"/>
  </si>
  <si>
    <t>SW</t>
    <phoneticPr fontId="2" type="noConversion"/>
  </si>
  <si>
    <t>WH</t>
    <phoneticPr fontId="2" type="noConversion"/>
  </si>
  <si>
    <t>VW</t>
    <phoneticPr fontId="2" type="noConversion"/>
  </si>
  <si>
    <t>White Lightning</t>
    <phoneticPr fontId="2" type="noConversion"/>
  </si>
  <si>
    <t>Swift Kick In The Pants</t>
    <phoneticPr fontId="2" type="noConversion"/>
  </si>
  <si>
    <t>SRS</t>
    <phoneticPr fontId="2" type="noConversion"/>
  </si>
  <si>
    <t>MB</t>
    <phoneticPr fontId="2" type="noConversion"/>
  </si>
  <si>
    <t>CA</t>
    <phoneticPr fontId="2" type="noConversion"/>
  </si>
  <si>
    <t>CA</t>
    <phoneticPr fontId="2" type="noConversion"/>
  </si>
  <si>
    <t>SRS</t>
    <phoneticPr fontId="2" type="noConversion"/>
  </si>
  <si>
    <t>2</t>
    <phoneticPr fontId="2" type="noConversion"/>
  </si>
  <si>
    <t>3</t>
    <phoneticPr fontId="2" type="noConversion"/>
  </si>
  <si>
    <t>4</t>
    <phoneticPr fontId="2" type="noConversion"/>
  </si>
  <si>
    <t>Mud Life Crisis</t>
    <phoneticPr fontId="2" type="noConversion"/>
  </si>
  <si>
    <t>BC</t>
    <phoneticPr fontId="2" type="noConversion"/>
  </si>
  <si>
    <t>JT</t>
    <phoneticPr fontId="2" type="noConversion"/>
  </si>
  <si>
    <t>HAT</t>
    <phoneticPr fontId="2" type="noConversion"/>
  </si>
  <si>
    <t>c</t>
    <phoneticPr fontId="2" type="noConversion"/>
  </si>
  <si>
    <t>5</t>
    <phoneticPr fontId="2" type="noConversion"/>
  </si>
  <si>
    <t>BeCause We Can</t>
    <phoneticPr fontId="2" type="noConversion"/>
  </si>
  <si>
    <t>6</t>
    <phoneticPr fontId="2" type="noConversion"/>
  </si>
  <si>
    <t>TW</t>
    <phoneticPr fontId="2" type="noConversion"/>
  </si>
  <si>
    <t>TL</t>
    <phoneticPr fontId="2" type="noConversion"/>
  </si>
  <si>
    <t>CP</t>
    <phoneticPr fontId="2" type="noConversion"/>
  </si>
  <si>
    <t>CP</t>
    <phoneticPr fontId="2" type="noConversion"/>
  </si>
</sst>
</file>

<file path=xl/styles.xml><?xml version="1.0" encoding="utf-8"?>
<styleSheet xmlns="http://schemas.openxmlformats.org/spreadsheetml/2006/main">
  <numFmts count="6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8" formatCode="[h]:mm:ss"/>
    <numFmt numFmtId="169" formatCode="@"/>
  </numFmts>
  <fonts count="5">
    <font>
      <sz val="10"/>
      <name val="Verdana"/>
    </font>
    <font>
      <b/>
      <sz val="10"/>
      <name val="Verdana"/>
    </font>
    <font>
      <sz val="8"/>
      <name val="Verdana"/>
    </font>
    <font>
      <b/>
      <sz val="10"/>
      <color indexed="8"/>
      <name val="Arial"/>
    </font>
    <font>
      <b/>
      <u/>
      <sz val="10"/>
      <color indexed="8"/>
      <name val="Arial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4"/>
        <bgColor indexed="64"/>
      </patternFill>
    </fill>
  </fills>
  <borders count="8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0" borderId="0" xfId="0" applyFont="1" applyAlignment="1">
      <alignment horizontal="center"/>
    </xf>
    <xf numFmtId="0" fontId="0" fillId="2" borderId="0" xfId="0" applyFill="1"/>
    <xf numFmtId="46" fontId="4" fillId="0" borderId="3" xfId="0" applyNumberFormat="1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168" fontId="4" fillId="0" borderId="3" xfId="0" applyNumberFormat="1" applyFont="1" applyBorder="1" applyAlignment="1">
      <alignment horizontal="center"/>
    </xf>
    <xf numFmtId="0" fontId="4" fillId="0" borderId="3" xfId="0" applyFont="1" applyBorder="1" applyAlignment="1">
      <alignment horizontal="center" wrapText="1"/>
    </xf>
    <xf numFmtId="0" fontId="0" fillId="2" borderId="1" xfId="0" applyFill="1" applyBorder="1"/>
    <xf numFmtId="168" fontId="0" fillId="2" borderId="1" xfId="0" applyNumberFormat="1" applyFill="1" applyBorder="1"/>
    <xf numFmtId="0" fontId="0" fillId="2" borderId="2" xfId="0" applyFill="1" applyBorder="1"/>
    <xf numFmtId="0" fontId="1" fillId="2" borderId="4" xfId="0" applyFont="1" applyFill="1" applyBorder="1" applyAlignment="1">
      <alignment horizontal="center"/>
    </xf>
    <xf numFmtId="0" fontId="1" fillId="2" borderId="5" xfId="0" applyFont="1" applyFill="1" applyBorder="1" applyAlignment="1">
      <alignment horizontal="center"/>
    </xf>
    <xf numFmtId="0" fontId="0" fillId="2" borderId="5" xfId="0" applyFill="1" applyBorder="1"/>
    <xf numFmtId="0" fontId="0" fillId="2" borderId="6" xfId="0" applyFill="1" applyBorder="1"/>
    <xf numFmtId="0" fontId="0" fillId="3" borderId="1" xfId="0" applyFill="1" applyBorder="1"/>
    <xf numFmtId="168" fontId="0" fillId="3" borderId="1" xfId="0" applyNumberFormat="1" applyFill="1" applyBorder="1"/>
    <xf numFmtId="0" fontId="0" fillId="3" borderId="2" xfId="0" applyFill="1" applyBorder="1"/>
    <xf numFmtId="0" fontId="1" fillId="3" borderId="4" xfId="0" applyFont="1" applyFill="1" applyBorder="1" applyAlignment="1">
      <alignment horizontal="center"/>
    </xf>
    <xf numFmtId="0" fontId="1" fillId="3" borderId="5" xfId="0" applyFont="1" applyFill="1" applyBorder="1" applyAlignment="1">
      <alignment horizontal="center"/>
    </xf>
    <xf numFmtId="0" fontId="0" fillId="3" borderId="5" xfId="0" applyFill="1" applyBorder="1"/>
    <xf numFmtId="0" fontId="0" fillId="3" borderId="6" xfId="0" applyFill="1" applyBorder="1"/>
    <xf numFmtId="168" fontId="3" fillId="3" borderId="7" xfId="0" applyNumberFormat="1" applyFont="1" applyFill="1" applyBorder="1" applyAlignment="1">
      <alignment horizontal="center"/>
    </xf>
    <xf numFmtId="169" fontId="3" fillId="3" borderId="1" xfId="0" applyNumberFormat="1" applyFont="1" applyFill="1" applyBorder="1" applyAlignment="1">
      <alignment horizontal="center"/>
    </xf>
    <xf numFmtId="19" fontId="3" fillId="3" borderId="1" xfId="0" applyNumberFormat="1" applyFont="1" applyFill="1" applyBorder="1" applyAlignment="1">
      <alignment horizontal="center"/>
    </xf>
    <xf numFmtId="168" fontId="3" fillId="3" borderId="1" xfId="0" applyNumberFormat="1" applyFont="1" applyFill="1" applyBorder="1" applyAlignment="1">
      <alignment horizontal="center"/>
    </xf>
    <xf numFmtId="168" fontId="3" fillId="2" borderId="7" xfId="0" applyNumberFormat="1" applyFont="1" applyFill="1" applyBorder="1" applyAlignment="1">
      <alignment horizontal="center"/>
    </xf>
    <xf numFmtId="169" fontId="3" fillId="2" borderId="1" xfId="0" applyNumberFormat="1" applyFont="1" applyFill="1" applyBorder="1" applyAlignment="1">
      <alignment horizontal="center"/>
    </xf>
    <xf numFmtId="19" fontId="3" fillId="2" borderId="1" xfId="0" applyNumberFormat="1" applyFont="1" applyFill="1" applyBorder="1" applyAlignment="1">
      <alignment horizontal="center"/>
    </xf>
    <xf numFmtId="168" fontId="3" fillId="2" borderId="1" xfId="0" applyNumberFormat="1" applyFont="1" applyFill="1" applyBorder="1" applyAlignment="1">
      <alignment horizontal="center"/>
    </xf>
    <xf numFmtId="168" fontId="3" fillId="2" borderId="7" xfId="0" applyNumberFormat="1" applyFont="1" applyFill="1" applyBorder="1" applyAlignment="1">
      <alignment horizontal="center" wrapText="1"/>
    </xf>
    <xf numFmtId="168" fontId="3" fillId="3" borderId="7" xfId="0" applyNumberFormat="1" applyFont="1" applyFill="1" applyBorder="1" applyAlignment="1">
      <alignment horizontal="center" wrapText="1"/>
    </xf>
    <xf numFmtId="0" fontId="0" fillId="3" borderId="0" xfId="0" applyFill="1"/>
    <xf numFmtId="168" fontId="3" fillId="3" borderId="7" xfId="0" applyNumberFormat="1" applyFont="1" applyFill="1" applyBorder="1" applyAlignment="1">
      <alignment horizontal="center" wrapText="1"/>
    </xf>
    <xf numFmtId="169" fontId="3" fillId="3" borderId="1" xfId="0" applyNumberFormat="1" applyFont="1" applyFill="1" applyBorder="1" applyAlignment="1">
      <alignment horizontal="center"/>
    </xf>
    <xf numFmtId="168" fontId="3" fillId="3" borderId="1" xfId="0" applyNumberFormat="1" applyFont="1" applyFill="1" applyBorder="1" applyAlignment="1">
      <alignment horizontal="center"/>
    </xf>
    <xf numFmtId="168" fontId="3" fillId="4" borderId="7" xfId="0" applyNumberFormat="1" applyFont="1" applyFill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9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12700</xdr:colOff>
      <xdr:row>31</xdr:row>
      <xdr:rowOff>50800</xdr:rowOff>
    </xdr:from>
    <xdr:to>
      <xdr:col>19</xdr:col>
      <xdr:colOff>165100</xdr:colOff>
      <xdr:row>126</xdr:row>
      <xdr:rowOff>144780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1775460" y="5933440"/>
          <a:ext cx="15778480" cy="19304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AF31"/>
  <sheetViews>
    <sheetView tabSelected="1" topLeftCell="A3" workbookViewId="0">
      <selection activeCell="I23" sqref="I23"/>
    </sheetView>
  </sheetViews>
  <sheetFormatPr baseColWidth="10" defaultRowHeight="13"/>
  <cols>
    <col min="1" max="1" width="13.42578125" bestFit="1" customWidth="1"/>
    <col min="3" max="3" width="11.28515625" bestFit="1" customWidth="1"/>
    <col min="5" max="5" width="12.140625" bestFit="1" customWidth="1"/>
    <col min="7" max="7" width="12.140625" bestFit="1" customWidth="1"/>
    <col min="15" max="15" width="12.140625" bestFit="1" customWidth="1"/>
    <col min="17" max="17" width="12.85546875" bestFit="1" customWidth="1"/>
    <col min="19" max="19" width="12.85546875" bestFit="1" customWidth="1"/>
    <col min="21" max="21" width="12.85546875" bestFit="1" customWidth="1"/>
  </cols>
  <sheetData>
    <row r="1" spans="1:32" s="1" customFormat="1" ht="25" thickBot="1">
      <c r="A1" s="3" t="s">
        <v>53</v>
      </c>
      <c r="B1" s="4" t="s">
        <v>54</v>
      </c>
      <c r="C1" s="3" t="s">
        <v>55</v>
      </c>
      <c r="D1" s="3" t="s">
        <v>84</v>
      </c>
      <c r="E1" s="3" t="s">
        <v>56</v>
      </c>
      <c r="F1" s="3" t="s">
        <v>57</v>
      </c>
      <c r="G1" s="3" t="s">
        <v>58</v>
      </c>
      <c r="H1" s="3" t="s">
        <v>59</v>
      </c>
      <c r="I1" s="3" t="s">
        <v>60</v>
      </c>
      <c r="J1" s="3" t="s">
        <v>61</v>
      </c>
      <c r="K1" s="3" t="s">
        <v>62</v>
      </c>
      <c r="L1" s="3" t="s">
        <v>63</v>
      </c>
      <c r="M1" s="3" t="s">
        <v>64</v>
      </c>
      <c r="N1" s="3" t="s">
        <v>65</v>
      </c>
      <c r="O1" s="3" t="s">
        <v>66</v>
      </c>
      <c r="P1" s="3" t="s">
        <v>67</v>
      </c>
      <c r="Q1" s="3" t="s">
        <v>68</v>
      </c>
      <c r="R1" s="3" t="s">
        <v>69</v>
      </c>
      <c r="S1" s="3" t="s">
        <v>70</v>
      </c>
      <c r="T1" s="3" t="s">
        <v>71</v>
      </c>
      <c r="U1" s="3" t="s">
        <v>72</v>
      </c>
      <c r="V1" s="3" t="s">
        <v>73</v>
      </c>
      <c r="W1" s="5" t="s">
        <v>78</v>
      </c>
      <c r="X1" s="5" t="s">
        <v>79</v>
      </c>
      <c r="Y1" s="5" t="s">
        <v>80</v>
      </c>
      <c r="Z1" s="5" t="s">
        <v>81</v>
      </c>
      <c r="AA1" s="5" t="s">
        <v>82</v>
      </c>
      <c r="AB1" s="5" t="s">
        <v>83</v>
      </c>
      <c r="AC1" s="6" t="s">
        <v>74</v>
      </c>
      <c r="AD1" s="6" t="s">
        <v>75</v>
      </c>
      <c r="AE1" s="6" t="s">
        <v>76</v>
      </c>
      <c r="AF1" s="6" t="s">
        <v>77</v>
      </c>
    </row>
    <row r="2" spans="1:32" ht="19" customHeight="1">
      <c r="A2" s="25" t="s">
        <v>47</v>
      </c>
      <c r="B2" s="26" t="s">
        <v>48</v>
      </c>
      <c r="C2" s="27">
        <v>0.44861111111111102</v>
      </c>
      <c r="D2" s="28">
        <v>3.4004629629629628E-2</v>
      </c>
      <c r="E2" s="27">
        <v>0.47790509259259301</v>
      </c>
      <c r="F2" s="28">
        <f>(MOD(E2-C2,1))</f>
        <v>2.929398148148199E-2</v>
      </c>
      <c r="G2" s="27">
        <v>0.50988425925925895</v>
      </c>
      <c r="H2" s="28">
        <f>(MOD(G2-E2,1))</f>
        <v>3.1979166666665948E-2</v>
      </c>
      <c r="I2" s="27">
        <v>0.53931712962962963</v>
      </c>
      <c r="J2" s="28">
        <f>(MOD(I2-G2,1))</f>
        <v>2.9432870370370678E-2</v>
      </c>
      <c r="K2" s="27">
        <v>0.56591435185185202</v>
      </c>
      <c r="L2" s="28">
        <f>(MOD(K2-I2,1))</f>
        <v>2.6597222222222383E-2</v>
      </c>
      <c r="M2" s="27">
        <v>0.59991898148148104</v>
      </c>
      <c r="N2" s="28">
        <f>(MOD(M2-K2,1))</f>
        <v>3.4004629629629024E-2</v>
      </c>
      <c r="O2" s="27">
        <v>0.62932870370370397</v>
      </c>
      <c r="P2" s="28">
        <f>(MOD(O2-M2,1))</f>
        <v>2.9409722222222934E-2</v>
      </c>
      <c r="Q2" s="27">
        <v>0.65815972222222197</v>
      </c>
      <c r="R2" s="28">
        <f>(MOD(Q2-O2,1))</f>
        <v>2.8831018518517992E-2</v>
      </c>
      <c r="S2" s="27">
        <v>0.689652777777778</v>
      </c>
      <c r="T2" s="28">
        <f>(MOD(S2-Q2,1))</f>
        <v>3.1493055555556038E-2</v>
      </c>
      <c r="U2" s="27">
        <v>0.73194444444444395</v>
      </c>
      <c r="V2" s="28">
        <f>(MOD(U2-S2,1))</f>
        <v>4.229166666666595E-2</v>
      </c>
      <c r="W2" s="27">
        <v>0.7729166666666667</v>
      </c>
      <c r="X2" s="28">
        <f>(MOD(W2-U2,1))</f>
        <v>4.0972222222222743E-2</v>
      </c>
      <c r="Y2" s="27">
        <v>0.81736111111111109</v>
      </c>
      <c r="Z2" s="28">
        <f>(MOD(Y2-W2,1))</f>
        <v>4.4444444444444398E-2</v>
      </c>
      <c r="AA2" s="27">
        <v>0.89583333333333337</v>
      </c>
      <c r="AB2" s="28">
        <f>(MOD(AA2-Y2,1))</f>
        <v>7.8472222222222276E-2</v>
      </c>
      <c r="AC2" s="7">
        <v>13</v>
      </c>
      <c r="AD2" s="7">
        <f>AC2*5</f>
        <v>65</v>
      </c>
      <c r="AE2" s="8">
        <f>SUM(D2+F2+H2+J2+L2+N2+P2+R2+T2+V2+X2+Z2+AB2)</f>
        <v>0.48122685185185199</v>
      </c>
      <c r="AF2" s="9">
        <f>AC2*1400</f>
        <v>18200</v>
      </c>
    </row>
    <row r="3" spans="1:32" ht="26" customHeight="1" thickBot="1">
      <c r="A3" s="10" t="s">
        <v>49</v>
      </c>
      <c r="B3" s="11"/>
      <c r="C3" s="11" t="s">
        <v>50</v>
      </c>
      <c r="D3" s="11"/>
      <c r="E3" s="11" t="s">
        <v>51</v>
      </c>
      <c r="F3" s="11"/>
      <c r="G3" s="11" t="s">
        <v>51</v>
      </c>
      <c r="H3" s="11"/>
      <c r="I3" s="11"/>
      <c r="J3" s="11"/>
      <c r="K3" s="11" t="s">
        <v>52</v>
      </c>
      <c r="L3" s="11"/>
      <c r="M3" s="11" t="s">
        <v>50</v>
      </c>
      <c r="N3" s="11"/>
      <c r="O3" s="11" t="s">
        <v>51</v>
      </c>
      <c r="P3" s="11"/>
      <c r="Q3" s="11" t="s">
        <v>52</v>
      </c>
      <c r="R3" s="11"/>
      <c r="S3" s="11" t="s">
        <v>52</v>
      </c>
      <c r="T3" s="11"/>
      <c r="U3" s="11" t="s">
        <v>52</v>
      </c>
      <c r="V3" s="11"/>
      <c r="W3" s="11"/>
      <c r="X3" s="11"/>
      <c r="Y3" s="12" t="s">
        <v>85</v>
      </c>
      <c r="Z3" s="12"/>
      <c r="AA3" s="12" t="s">
        <v>86</v>
      </c>
      <c r="AB3" s="12"/>
      <c r="AC3" s="12"/>
      <c r="AD3" s="12"/>
      <c r="AE3" s="12"/>
      <c r="AF3" s="13"/>
    </row>
    <row r="4" spans="1:32">
      <c r="A4" s="21" t="s">
        <v>97</v>
      </c>
      <c r="B4" s="22" t="s">
        <v>104</v>
      </c>
      <c r="C4" s="23">
        <v>0.45277777777777778</v>
      </c>
      <c r="D4" s="24">
        <v>3.6111111111111115E-2</v>
      </c>
      <c r="E4" s="23">
        <v>0.48888888888888887</v>
      </c>
      <c r="F4" s="24">
        <f>(MOD(E4-C4,1))</f>
        <v>3.6111111111111094E-2</v>
      </c>
      <c r="G4" s="23">
        <v>0.52847222222222223</v>
      </c>
      <c r="H4" s="24">
        <f>(MOD(G4-E4,1))</f>
        <v>3.9583333333333359E-2</v>
      </c>
      <c r="I4" s="23">
        <v>0.57013888888888886</v>
      </c>
      <c r="J4" s="24">
        <f>(MOD(I4-G4,1))</f>
        <v>4.166666666666663E-2</v>
      </c>
      <c r="K4" s="23">
        <v>0.60833333333333328</v>
      </c>
      <c r="L4" s="24">
        <f>(MOD(K4-I4,1))</f>
        <v>3.819444444444442E-2</v>
      </c>
      <c r="M4" s="23">
        <v>0.64513888888888882</v>
      </c>
      <c r="N4" s="24">
        <f>(MOD(M4-K4,1))</f>
        <v>3.6805555555555536E-2</v>
      </c>
      <c r="O4" s="23">
        <v>0.68541666666666667</v>
      </c>
      <c r="P4" s="24">
        <f>(MOD(O4-M4,1))</f>
        <v>4.0277777777777857E-2</v>
      </c>
      <c r="Q4" s="23">
        <v>0.73263888888888884</v>
      </c>
      <c r="R4" s="24">
        <f>(MOD(Q4-O4,1))</f>
        <v>4.7222222222222165E-2</v>
      </c>
      <c r="S4" s="23">
        <v>0.77222222222222225</v>
      </c>
      <c r="T4" s="24">
        <f>(MOD(S4-Q4,1))</f>
        <v>3.9583333333333415E-2</v>
      </c>
      <c r="U4" s="23">
        <v>0.81041666666666667</v>
      </c>
      <c r="V4" s="24">
        <f>(MOD(U4-S4,1))</f>
        <v>3.819444444444442E-2</v>
      </c>
      <c r="W4" s="23">
        <v>0.85416666666666663</v>
      </c>
      <c r="X4" s="24">
        <f>(MOD(W4-U4,1))</f>
        <v>4.3749999999999956E-2</v>
      </c>
      <c r="Y4" s="23">
        <v>0.90833333333333333</v>
      </c>
      <c r="Z4" s="24">
        <f>(MOD(Y4-W4,1))</f>
        <v>5.4166666666666696E-2</v>
      </c>
      <c r="AA4" s="23"/>
      <c r="AB4" s="24"/>
      <c r="AC4" s="14">
        <v>12</v>
      </c>
      <c r="AD4" s="14">
        <f>AC4*5</f>
        <v>60</v>
      </c>
      <c r="AE4" s="15">
        <f>SUM(D4+F4+H4+J4+L4+N4+P4+R4+T4+V4+X4+Z4+AB4)</f>
        <v>0.4916666666666667</v>
      </c>
      <c r="AF4" s="16">
        <f>AC4*1400</f>
        <v>16800</v>
      </c>
    </row>
    <row r="5" spans="1:32" ht="14" thickBot="1">
      <c r="A5" s="17" t="s">
        <v>49</v>
      </c>
      <c r="B5" s="18"/>
      <c r="C5" s="18" t="s">
        <v>87</v>
      </c>
      <c r="D5" s="18"/>
      <c r="E5" s="18" t="s">
        <v>88</v>
      </c>
      <c r="F5" s="18"/>
      <c r="G5" s="18" t="s">
        <v>89</v>
      </c>
      <c r="H5" s="18"/>
      <c r="I5" s="18" t="s">
        <v>90</v>
      </c>
      <c r="J5" s="18"/>
      <c r="K5" s="18" t="s">
        <v>91</v>
      </c>
      <c r="L5" s="18"/>
      <c r="M5" s="18" t="s">
        <v>92</v>
      </c>
      <c r="N5" s="18"/>
      <c r="O5" s="18" t="s">
        <v>89</v>
      </c>
      <c r="P5" s="18"/>
      <c r="Q5" s="18" t="s">
        <v>93</v>
      </c>
      <c r="R5" s="18"/>
      <c r="S5" s="18" t="s">
        <v>91</v>
      </c>
      <c r="T5" s="18"/>
      <c r="U5" s="18" t="s">
        <v>94</v>
      </c>
      <c r="V5" s="18"/>
      <c r="W5" s="18" t="s">
        <v>95</v>
      </c>
      <c r="X5" s="18"/>
      <c r="Y5" s="18" t="s">
        <v>96</v>
      </c>
      <c r="Z5" s="18"/>
      <c r="AA5" s="18"/>
      <c r="AB5" s="18"/>
      <c r="AC5" s="19"/>
      <c r="AD5" s="19"/>
      <c r="AE5" s="19"/>
      <c r="AF5" s="20"/>
    </row>
    <row r="6" spans="1:32" s="2" customFormat="1" ht="25" customHeight="1">
      <c r="A6" s="29" t="s">
        <v>98</v>
      </c>
      <c r="B6" s="26" t="s">
        <v>105</v>
      </c>
      <c r="C6" s="27">
        <v>0.46111111111111108</v>
      </c>
      <c r="D6" s="28">
        <v>4.4444444444444446E-2</v>
      </c>
      <c r="E6" s="27">
        <v>0.49236111111111108</v>
      </c>
      <c r="F6" s="28">
        <f>(MOD(E6-C6,1))</f>
        <v>3.125E-2</v>
      </c>
      <c r="G6" s="27">
        <v>0.53099537037037037</v>
      </c>
      <c r="H6" s="28">
        <f>(MOD(G6-E6,1))</f>
        <v>3.8634259259259285E-2</v>
      </c>
      <c r="I6" s="27">
        <v>0.57222222222222219</v>
      </c>
      <c r="J6" s="28">
        <f>(MOD(I6-G6,1))</f>
        <v>4.122685185185182E-2</v>
      </c>
      <c r="K6" s="27">
        <v>0.6166666666666667</v>
      </c>
      <c r="L6" s="28">
        <f>(MOD(K6-I6,1))</f>
        <v>4.4444444444444509E-2</v>
      </c>
      <c r="M6" s="27">
        <v>0.64722222222222225</v>
      </c>
      <c r="N6" s="28">
        <f>(MOD(M6-K6,1))</f>
        <v>3.0555555555555558E-2</v>
      </c>
      <c r="O6" s="27">
        <v>0.68743055555555566</v>
      </c>
      <c r="P6" s="28">
        <f>(MOD(O6-M6,1))</f>
        <v>4.0208333333333401E-2</v>
      </c>
      <c r="Q6" s="27">
        <v>0.72916666666666663</v>
      </c>
      <c r="R6" s="28">
        <f>(MOD(Q6-O6,1))</f>
        <v>4.1736111111110974E-2</v>
      </c>
      <c r="S6" s="27">
        <v>0.78923611111111114</v>
      </c>
      <c r="T6" s="28">
        <f>(MOD(S6-Q6,1))</f>
        <v>6.0069444444444509E-2</v>
      </c>
      <c r="U6" s="27">
        <v>0.8305555555555556</v>
      </c>
      <c r="V6" s="28">
        <f>(MOD(U6-S6,1))</f>
        <v>4.1319444444444464E-2</v>
      </c>
      <c r="W6" s="27">
        <v>0.86597222222222225</v>
      </c>
      <c r="X6" s="28">
        <f>(MOD(W6-U6,1))</f>
        <v>3.5416666666666652E-2</v>
      </c>
      <c r="Y6" s="27">
        <v>0.91030092592592593</v>
      </c>
      <c r="Z6" s="28">
        <f>(MOD(Y6-W6,1))</f>
        <v>4.4328703703703676E-2</v>
      </c>
      <c r="AA6" s="27"/>
      <c r="AB6" s="28"/>
      <c r="AC6" s="7">
        <v>12</v>
      </c>
      <c r="AD6" s="7">
        <f>AC6*5</f>
        <v>60</v>
      </c>
      <c r="AE6" s="8">
        <f>SUM(D6+F6+H6+J6+L6+N6+P6+R6+T6+V6+X6+Z6+AB6)</f>
        <v>0.4936342592592593</v>
      </c>
      <c r="AF6" s="9">
        <f>AC6*1400</f>
        <v>16800</v>
      </c>
    </row>
    <row r="7" spans="1:32" s="2" customFormat="1" ht="14" thickBot="1">
      <c r="A7" s="10" t="s">
        <v>49</v>
      </c>
      <c r="B7" s="11"/>
      <c r="C7" s="11" t="s">
        <v>102</v>
      </c>
      <c r="D7" s="11"/>
      <c r="E7" s="11"/>
      <c r="F7" s="11"/>
      <c r="G7" s="11" t="s">
        <v>99</v>
      </c>
      <c r="H7" s="11"/>
      <c r="I7" s="11" t="s">
        <v>100</v>
      </c>
      <c r="J7" s="11"/>
      <c r="K7" s="11" t="s">
        <v>101</v>
      </c>
      <c r="L7" s="11"/>
      <c r="M7" s="11"/>
      <c r="N7" s="11"/>
      <c r="O7" s="11" t="s">
        <v>103</v>
      </c>
      <c r="P7" s="11"/>
      <c r="Q7" s="11" t="s">
        <v>100</v>
      </c>
      <c r="R7" s="11"/>
      <c r="S7" s="11" t="s">
        <v>101</v>
      </c>
      <c r="T7" s="11"/>
      <c r="U7" s="11"/>
      <c r="V7" s="11"/>
      <c r="W7" s="11" t="s">
        <v>103</v>
      </c>
      <c r="X7" s="11"/>
      <c r="Y7" s="11" t="s">
        <v>100</v>
      </c>
      <c r="Z7" s="11"/>
      <c r="AA7" s="11"/>
      <c r="AB7" s="11"/>
      <c r="AC7" s="12"/>
      <c r="AD7" s="12"/>
      <c r="AE7" s="12"/>
      <c r="AF7" s="13"/>
    </row>
    <row r="8" spans="1:32" s="31" customFormat="1" ht="25" customHeight="1">
      <c r="A8" s="30" t="s">
        <v>107</v>
      </c>
      <c r="B8" s="22" t="s">
        <v>106</v>
      </c>
      <c r="C8" s="23">
        <v>0.45277777777777778</v>
      </c>
      <c r="D8" s="24">
        <v>3.6111111111111115E-2</v>
      </c>
      <c r="E8" s="23">
        <v>0.50416666666666665</v>
      </c>
      <c r="F8" s="24">
        <f>(MOD(E8-C8,1))</f>
        <v>5.1388888888888873E-2</v>
      </c>
      <c r="G8" s="23">
        <v>0.54143518518518519</v>
      </c>
      <c r="H8" s="24">
        <f>(MOD(G8-E8,1))</f>
        <v>3.7268518518518534E-2</v>
      </c>
      <c r="I8" s="23">
        <v>0.58333333333333337</v>
      </c>
      <c r="J8" s="24">
        <f>(MOD(I8-G8,1))</f>
        <v>4.1898148148148184E-2</v>
      </c>
      <c r="K8" s="23">
        <v>0.61944444444444446</v>
      </c>
      <c r="L8" s="24">
        <f>(MOD(K8-I8,1))</f>
        <v>3.6111111111111094E-2</v>
      </c>
      <c r="M8" s="23">
        <v>0.66319444444444442</v>
      </c>
      <c r="N8" s="24">
        <f>(MOD(M8-K8,1))</f>
        <v>4.3749999999999956E-2</v>
      </c>
      <c r="O8" s="23">
        <v>0.70520833333333333</v>
      </c>
      <c r="P8" s="24">
        <f>(MOD(O8-M8,1))</f>
        <v>4.2013888888888906E-2</v>
      </c>
      <c r="Q8" s="23">
        <v>0.75555555555555554</v>
      </c>
      <c r="R8" s="24">
        <f>(MOD(Q8-O8,1))</f>
        <v>5.034722222222221E-2</v>
      </c>
      <c r="S8" s="23">
        <v>0.79652777777777783</v>
      </c>
      <c r="T8" s="24">
        <f>(MOD(S8-Q8,1))</f>
        <v>4.0972222222222299E-2</v>
      </c>
      <c r="U8" s="23">
        <v>0.84722222222222221</v>
      </c>
      <c r="V8" s="24">
        <f>(MOD(U8-S8,1))</f>
        <v>5.0694444444444375E-2</v>
      </c>
      <c r="W8" s="23">
        <v>0.8979166666666667</v>
      </c>
      <c r="X8" s="24">
        <f>(MOD(W8-U8,1))</f>
        <v>5.0694444444444486E-2</v>
      </c>
      <c r="Y8" s="23">
        <v>0.94861111111111107</v>
      </c>
      <c r="Z8" s="24">
        <f>(MOD(Y8-W8,1))</f>
        <v>5.0694444444444375E-2</v>
      </c>
      <c r="AA8" s="23"/>
      <c r="AB8" s="24"/>
      <c r="AC8" s="14">
        <v>12</v>
      </c>
      <c r="AD8" s="14">
        <f>AC8*5</f>
        <v>60</v>
      </c>
      <c r="AE8" s="15">
        <f>SUM(D8+F8+H8+J8+L8+N8+P8+R8+T8+V8+X8+Z8+AB8)</f>
        <v>0.53194444444444444</v>
      </c>
      <c r="AF8" s="16">
        <f>AC8*1400</f>
        <v>16800</v>
      </c>
    </row>
    <row r="9" spans="1:32" s="31" customFormat="1" ht="14" thickBot="1">
      <c r="A9" s="17" t="s">
        <v>49</v>
      </c>
      <c r="B9" s="18"/>
      <c r="C9" s="18" t="s">
        <v>108</v>
      </c>
      <c r="D9" s="18"/>
      <c r="E9" s="18" t="s">
        <v>109</v>
      </c>
      <c r="F9" s="18"/>
      <c r="G9" s="18"/>
      <c r="H9" s="18"/>
      <c r="I9" s="18" t="s">
        <v>110</v>
      </c>
      <c r="J9" s="18"/>
      <c r="K9" s="18" t="s">
        <v>108</v>
      </c>
      <c r="L9" s="18"/>
      <c r="M9" s="18"/>
      <c r="N9" s="18"/>
      <c r="O9" s="18"/>
      <c r="P9" s="18"/>
      <c r="Q9" s="18" t="s">
        <v>110</v>
      </c>
      <c r="R9" s="18"/>
      <c r="S9" s="18" t="s">
        <v>108</v>
      </c>
      <c r="T9" s="18"/>
      <c r="U9" s="18"/>
      <c r="V9" s="18"/>
      <c r="W9" s="18" t="s">
        <v>111</v>
      </c>
      <c r="X9" s="18"/>
      <c r="Y9" s="18"/>
      <c r="Z9" s="18"/>
      <c r="AA9" s="18"/>
      <c r="AB9" s="18"/>
      <c r="AC9" s="19"/>
      <c r="AD9" s="19"/>
      <c r="AE9" s="19"/>
      <c r="AF9" s="20"/>
    </row>
    <row r="10" spans="1:32" s="2" customFormat="1" ht="25" customHeight="1">
      <c r="A10" s="29" t="s">
        <v>113</v>
      </c>
      <c r="B10" s="26" t="s">
        <v>112</v>
      </c>
      <c r="C10" s="27">
        <v>0.45416666666666666</v>
      </c>
      <c r="D10" s="28">
        <v>3.7499999999999999E-2</v>
      </c>
      <c r="E10" s="27">
        <v>0.4918865740740741</v>
      </c>
      <c r="F10" s="28">
        <f>(MOD(E10-C10,1))</f>
        <v>3.7719907407407438E-2</v>
      </c>
      <c r="G10" s="27">
        <v>0.53067129629629628</v>
      </c>
      <c r="H10" s="28">
        <f>(MOD(G10-E10,1))</f>
        <v>3.8784722222222179E-2</v>
      </c>
      <c r="I10" s="27">
        <v>0.57552083333333337</v>
      </c>
      <c r="J10" s="28">
        <f>(MOD(I10-G10,1))</f>
        <v>4.484953703703709E-2</v>
      </c>
      <c r="K10" s="27">
        <v>0.61313657407407407</v>
      </c>
      <c r="L10" s="28">
        <f>(MOD(K10-I10,1))</f>
        <v>3.76157407407407E-2</v>
      </c>
      <c r="M10" s="27">
        <v>0.66319444444444442</v>
      </c>
      <c r="N10" s="28">
        <f>(MOD(M10-K10,1))</f>
        <v>5.005787037037035E-2</v>
      </c>
      <c r="O10" s="27">
        <v>0.6972222222222223</v>
      </c>
      <c r="P10" s="28">
        <f>(MOD(O10-M10,1))</f>
        <v>3.4027777777777879E-2</v>
      </c>
      <c r="Q10" s="27">
        <v>0.7416666666666667</v>
      </c>
      <c r="R10" s="28">
        <f>(MOD(Q10-O10,1))</f>
        <v>4.4444444444444398E-2</v>
      </c>
      <c r="S10" s="27">
        <v>0.78194444444444444</v>
      </c>
      <c r="T10" s="28">
        <f>(MOD(S10-Q10,1))</f>
        <v>4.0277777777777746E-2</v>
      </c>
      <c r="U10" s="27">
        <v>0.82847222222222217</v>
      </c>
      <c r="V10" s="28">
        <f>(MOD(U10-S10,1))</f>
        <v>4.6527777777777724E-2</v>
      </c>
      <c r="W10" s="27">
        <v>0.87638888888888899</v>
      </c>
      <c r="X10" s="28">
        <f>(MOD(W10-U10,1))</f>
        <v>4.7916666666666829E-2</v>
      </c>
      <c r="Y10" s="27"/>
      <c r="Z10" s="28"/>
      <c r="AA10" s="27"/>
      <c r="AB10" s="28"/>
      <c r="AC10" s="7">
        <v>11</v>
      </c>
      <c r="AD10" s="7">
        <f>AC10*5</f>
        <v>55</v>
      </c>
      <c r="AE10" s="8">
        <f>SUM(D10+F10+H10+J10+L10+N10+P10+R10+T10+V10+X10+Z10+AB10)</f>
        <v>0.45972222222222237</v>
      </c>
      <c r="AF10" s="9">
        <f>AC10*1400</f>
        <v>15400</v>
      </c>
    </row>
    <row r="11" spans="1:32" s="2" customFormat="1" ht="14" thickBot="1">
      <c r="A11" s="10" t="s">
        <v>49</v>
      </c>
      <c r="B11" s="11"/>
      <c r="C11" s="11" t="s">
        <v>115</v>
      </c>
      <c r="D11" s="11"/>
      <c r="E11" s="11" t="s">
        <v>116</v>
      </c>
      <c r="F11" s="11"/>
      <c r="G11" s="11" t="s">
        <v>117</v>
      </c>
      <c r="H11" s="11"/>
      <c r="I11" s="11" t="s">
        <v>13</v>
      </c>
      <c r="J11" s="11"/>
      <c r="K11" s="11" t="s">
        <v>12</v>
      </c>
      <c r="L11" s="11"/>
      <c r="M11" s="11" t="s">
        <v>14</v>
      </c>
      <c r="N11" s="11"/>
      <c r="O11" s="11" t="s">
        <v>15</v>
      </c>
      <c r="P11" s="11"/>
      <c r="Q11" s="11" t="s">
        <v>118</v>
      </c>
      <c r="R11" s="11"/>
      <c r="S11" s="11" t="s">
        <v>115</v>
      </c>
      <c r="T11" s="11"/>
      <c r="U11" s="11" t="s">
        <v>116</v>
      </c>
      <c r="V11" s="11"/>
      <c r="W11" s="11" t="s">
        <v>16</v>
      </c>
      <c r="X11" s="11"/>
      <c r="Y11" s="11"/>
      <c r="Z11" s="11"/>
      <c r="AA11" s="11"/>
      <c r="AB11" s="11"/>
      <c r="AC11" s="12"/>
      <c r="AD11" s="12"/>
      <c r="AE11" s="12"/>
      <c r="AF11" s="13"/>
    </row>
    <row r="12" spans="1:32" s="31" customFormat="1" ht="25" customHeight="1">
      <c r="A12" s="30" t="s">
        <v>17</v>
      </c>
      <c r="B12" s="22" t="s">
        <v>114</v>
      </c>
      <c r="C12" s="23">
        <v>0.45436342592592593</v>
      </c>
      <c r="D12" s="24">
        <v>3.6307870370370372E-2</v>
      </c>
      <c r="E12" s="23">
        <v>0.49513888888888885</v>
      </c>
      <c r="F12" s="24">
        <f>(MOD(E12-C12,1))</f>
        <v>4.0775462962962916E-2</v>
      </c>
      <c r="G12" s="23">
        <v>0.53611111111111109</v>
      </c>
      <c r="H12" s="24">
        <f>(MOD(G12-E12,1))</f>
        <v>4.0972222222222243E-2</v>
      </c>
      <c r="I12" s="23">
        <v>0.57638888888888895</v>
      </c>
      <c r="J12" s="24">
        <f>(MOD(I12-G12,1))</f>
        <v>4.0277777777777857E-2</v>
      </c>
      <c r="K12" s="23">
        <v>0.61439814814814808</v>
      </c>
      <c r="L12" s="24">
        <f>(MOD(K12-I12,1))</f>
        <v>3.8009259259259132E-2</v>
      </c>
      <c r="M12" s="23">
        <v>0.65416666666666667</v>
      </c>
      <c r="N12" s="24">
        <f>(MOD(M12-K12,1))</f>
        <v>3.9768518518518592E-2</v>
      </c>
      <c r="O12" s="23">
        <v>0.69930555555555562</v>
      </c>
      <c r="P12" s="24">
        <f>(MOD(O12-M12,1))</f>
        <v>4.5138888888888951E-2</v>
      </c>
      <c r="Q12" s="23">
        <v>0.73958333333333337</v>
      </c>
      <c r="R12" s="24">
        <f>(MOD(Q12-O12,1))</f>
        <v>4.0277777777777746E-2</v>
      </c>
      <c r="S12" s="23">
        <v>0.78194444444444444</v>
      </c>
      <c r="T12" s="24">
        <f>(MOD(S12-Q12,1))</f>
        <v>4.2361111111111072E-2</v>
      </c>
      <c r="U12" s="23">
        <v>0.82916666666666661</v>
      </c>
      <c r="V12" s="24">
        <f>(MOD(U12-S12,1))</f>
        <v>4.7222222222222165E-2</v>
      </c>
      <c r="W12" s="23">
        <v>0.87847222222222221</v>
      </c>
      <c r="X12" s="24">
        <f>(MOD(W12-U12,1))</f>
        <v>4.9305555555555602E-2</v>
      </c>
      <c r="Y12" s="23"/>
      <c r="Z12" s="24"/>
      <c r="AA12" s="23"/>
      <c r="AB12" s="24"/>
      <c r="AC12" s="14">
        <v>11</v>
      </c>
      <c r="AD12" s="14">
        <f>AC12*5</f>
        <v>55</v>
      </c>
      <c r="AE12" s="15">
        <f>SUM(D12+F12+H12+J12+L12+N12+P12+R12+T12+V12+X12+Z12+AB12)</f>
        <v>0.46041666666666664</v>
      </c>
      <c r="AF12" s="16">
        <f>AC12*1400</f>
        <v>15400</v>
      </c>
    </row>
    <row r="13" spans="1:32" s="31" customFormat="1" ht="14" thickBot="1">
      <c r="A13" s="17" t="s">
        <v>49</v>
      </c>
      <c r="B13" s="18"/>
      <c r="C13" s="18"/>
      <c r="D13" s="18"/>
      <c r="E13" s="18" t="s">
        <v>18</v>
      </c>
      <c r="F13" s="18"/>
      <c r="G13" s="18"/>
      <c r="H13" s="18"/>
      <c r="I13" s="18"/>
      <c r="J13" s="18"/>
      <c r="K13" s="18"/>
      <c r="L13" s="18"/>
      <c r="M13" s="18" t="s">
        <v>19</v>
      </c>
      <c r="N13" s="18"/>
      <c r="O13" s="18"/>
      <c r="P13" s="18"/>
      <c r="Q13" s="18"/>
      <c r="R13" s="18"/>
      <c r="S13" s="18"/>
      <c r="T13" s="18"/>
      <c r="U13" s="18" t="s">
        <v>19</v>
      </c>
      <c r="V13" s="18"/>
      <c r="W13" s="18"/>
      <c r="X13" s="18"/>
      <c r="Y13" s="18"/>
      <c r="Z13" s="18"/>
      <c r="AA13" s="18"/>
      <c r="AB13" s="18"/>
      <c r="AC13" s="19"/>
      <c r="AD13" s="19"/>
      <c r="AE13" s="19"/>
      <c r="AF13" s="20"/>
    </row>
    <row r="14" spans="1:32" s="2" customFormat="1" ht="25" customHeight="1">
      <c r="A14" s="29" t="s">
        <v>39</v>
      </c>
      <c r="B14" s="26" t="s">
        <v>28</v>
      </c>
      <c r="C14" s="27">
        <v>0.4597222222222222</v>
      </c>
      <c r="D14" s="28">
        <v>4.3055555555555562E-2</v>
      </c>
      <c r="E14" s="27">
        <v>0.50208333333333333</v>
      </c>
      <c r="F14" s="28">
        <f>(MOD(E14-C14,1))</f>
        <v>4.2361111111111127E-2</v>
      </c>
      <c r="G14" s="27">
        <v>0.54513888888888895</v>
      </c>
      <c r="H14" s="28">
        <f>(MOD(G14-E14,1))</f>
        <v>4.3055555555555625E-2</v>
      </c>
      <c r="I14" s="27">
        <v>0.59027777777777779</v>
      </c>
      <c r="J14" s="28">
        <f>(MOD(I14-G14,1))</f>
        <v>4.513888888888884E-2</v>
      </c>
      <c r="K14" s="27">
        <v>0.62430555555555556</v>
      </c>
      <c r="L14" s="28">
        <f>(MOD(K14-I14,1))</f>
        <v>3.4027777777777768E-2</v>
      </c>
      <c r="M14" s="27">
        <v>0.66041666666666665</v>
      </c>
      <c r="N14" s="28">
        <f>(MOD(M14-K14,1))</f>
        <v>3.6111111111111094E-2</v>
      </c>
      <c r="O14" s="27">
        <v>0.70486111111111116</v>
      </c>
      <c r="P14" s="28">
        <f>(MOD(O14-M14,1))</f>
        <v>4.4444444444444509E-2</v>
      </c>
      <c r="Q14" s="27">
        <v>0.75555555555555554</v>
      </c>
      <c r="R14" s="28">
        <f>(MOD(Q14-O14,1))</f>
        <v>5.0694444444444375E-2</v>
      </c>
      <c r="S14" s="27">
        <v>0.81041666666666667</v>
      </c>
      <c r="T14" s="28">
        <f>(MOD(S14-Q14,1))</f>
        <v>5.4861111111111138E-2</v>
      </c>
      <c r="U14" s="27">
        <v>0.8569444444444444</v>
      </c>
      <c r="V14" s="28">
        <f>(MOD(U14-S14,1))</f>
        <v>4.6527777777777724E-2</v>
      </c>
      <c r="W14" s="27">
        <v>0.8965277777777777</v>
      </c>
      <c r="X14" s="28">
        <f>(MOD(W14-U14,1))</f>
        <v>3.9583333333333304E-2</v>
      </c>
      <c r="Y14" s="27"/>
      <c r="Z14" s="28"/>
      <c r="AA14" s="27"/>
      <c r="AB14" s="28"/>
      <c r="AC14" s="7">
        <v>11</v>
      </c>
      <c r="AD14" s="7">
        <f>AC14*5</f>
        <v>55</v>
      </c>
      <c r="AE14" s="8">
        <f>SUM(D14+F14+H14+J14+L14+N14+P14+R14+T14+V14+X14+Z14+AB14)</f>
        <v>0.47986111111111107</v>
      </c>
      <c r="AF14" s="9">
        <f>AC14*1400</f>
        <v>15400</v>
      </c>
    </row>
    <row r="15" spans="1:32" s="2" customFormat="1" ht="14" thickBot="1">
      <c r="A15" s="10" t="s">
        <v>49</v>
      </c>
      <c r="B15" s="11"/>
      <c r="C15" s="11"/>
      <c r="D15" s="11"/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2"/>
      <c r="AD15" s="12"/>
      <c r="AE15" s="12"/>
      <c r="AF15" s="13"/>
    </row>
    <row r="16" spans="1:32" s="31" customFormat="1" ht="25" customHeight="1">
      <c r="A16" s="30" t="s">
        <v>27</v>
      </c>
      <c r="B16" s="22" t="s">
        <v>29</v>
      </c>
      <c r="C16" s="23">
        <v>0.46388888888888885</v>
      </c>
      <c r="D16" s="24">
        <v>3.7499999999999999E-2</v>
      </c>
      <c r="E16" s="23">
        <v>0.50347222222222221</v>
      </c>
      <c r="F16" s="24">
        <f>(MOD(E16-C16,1))</f>
        <v>3.9583333333333359E-2</v>
      </c>
      <c r="G16" s="23">
        <v>0.5395833333333333</v>
      </c>
      <c r="H16" s="24">
        <f>(MOD(G16-E16,1))</f>
        <v>3.6111111111111094E-2</v>
      </c>
      <c r="I16" s="23">
        <v>0.58333333333333337</v>
      </c>
      <c r="J16" s="24">
        <f>(MOD(I16-G16,1))</f>
        <v>4.3750000000000067E-2</v>
      </c>
      <c r="K16" s="23">
        <v>0.62062499999999998</v>
      </c>
      <c r="L16" s="24">
        <f>(MOD(K16-I16,1))</f>
        <v>3.7291666666666612E-2</v>
      </c>
      <c r="M16" s="23">
        <v>0.66736111111111107</v>
      </c>
      <c r="N16" s="24">
        <f>(MOD(M16-K16,1))</f>
        <v>4.6736111111111089E-2</v>
      </c>
      <c r="O16" s="23">
        <v>0.70624999999999993</v>
      </c>
      <c r="P16" s="24">
        <f>(MOD(O16-M16,1))</f>
        <v>3.8888888888888862E-2</v>
      </c>
      <c r="Q16" s="23">
        <v>0.76388888888888884</v>
      </c>
      <c r="R16" s="24">
        <f>(MOD(Q16-O16,1))</f>
        <v>5.7638888888888906E-2</v>
      </c>
      <c r="S16" s="23">
        <v>0.8125</v>
      </c>
      <c r="T16" s="24">
        <f>(MOD(S16-Q16,1))</f>
        <v>4.861111111111116E-2</v>
      </c>
      <c r="U16" s="23">
        <v>0.85486111111111107</v>
      </c>
      <c r="V16" s="24">
        <f>(MOD(U16-S16,1))</f>
        <v>4.2361111111111072E-2</v>
      </c>
      <c r="W16" s="23">
        <v>0.90069444444444446</v>
      </c>
      <c r="X16" s="24">
        <f>(MOD(W16-U16,1))</f>
        <v>4.5833333333333393E-2</v>
      </c>
      <c r="Y16" s="23"/>
      <c r="Z16" s="24"/>
      <c r="AA16" s="23"/>
      <c r="AB16" s="24"/>
      <c r="AC16" s="14">
        <v>11</v>
      </c>
      <c r="AD16" s="14">
        <f>AC16*5</f>
        <v>55</v>
      </c>
      <c r="AE16" s="15">
        <f>SUM(D16+F16+H16+J16+L16+N16+P16+R16+T16+V16+X16+Z16+AB16)</f>
        <v>0.47430555555555565</v>
      </c>
      <c r="AF16" s="16">
        <f>AC16*1400</f>
        <v>15400</v>
      </c>
    </row>
    <row r="17" spans="1:32" s="31" customFormat="1" ht="14" thickBot="1">
      <c r="A17" s="17" t="s">
        <v>49</v>
      </c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 t="s">
        <v>30</v>
      </c>
      <c r="N17" s="18"/>
      <c r="O17" s="18" t="s">
        <v>31</v>
      </c>
      <c r="P17" s="18"/>
      <c r="Q17" s="18" t="s">
        <v>118</v>
      </c>
      <c r="R17" s="18"/>
      <c r="S17" s="18"/>
      <c r="T17" s="18"/>
      <c r="U17" s="18" t="s">
        <v>32</v>
      </c>
      <c r="V17" s="18"/>
      <c r="W17" s="18" t="s">
        <v>16</v>
      </c>
      <c r="X17" s="18"/>
      <c r="Y17" s="18"/>
      <c r="Z17" s="18"/>
      <c r="AA17" s="18"/>
      <c r="AB17" s="18"/>
      <c r="AC17" s="19"/>
      <c r="AD17" s="19"/>
      <c r="AE17" s="19"/>
      <c r="AF17" s="20"/>
    </row>
    <row r="18" spans="1:32" s="2" customFormat="1" ht="25" customHeight="1">
      <c r="A18" s="29" t="s">
        <v>20</v>
      </c>
      <c r="B18" s="26" t="s">
        <v>40</v>
      </c>
      <c r="C18" s="27">
        <v>0.4604166666666667</v>
      </c>
      <c r="D18" s="28">
        <v>4.3750000000000004E-2</v>
      </c>
      <c r="E18" s="27">
        <v>0.4993055555555555</v>
      </c>
      <c r="F18" s="28">
        <f>(MOD(E18-C18,1))</f>
        <v>3.8888888888888806E-2</v>
      </c>
      <c r="G18" s="27">
        <v>0.54652777777777783</v>
      </c>
      <c r="H18" s="28">
        <f>(MOD(G18-E18,1))</f>
        <v>4.7222222222222332E-2</v>
      </c>
      <c r="I18" s="27">
        <v>0.5854166666666667</v>
      </c>
      <c r="J18" s="28">
        <f>(MOD(I18-G18,1))</f>
        <v>3.8888888888888862E-2</v>
      </c>
      <c r="K18" s="27">
        <v>0.62638888888888888</v>
      </c>
      <c r="L18" s="28">
        <f>(MOD(K18-I18,1))</f>
        <v>4.0972222222222188E-2</v>
      </c>
      <c r="M18" s="27">
        <v>0.6694444444444444</v>
      </c>
      <c r="N18" s="28">
        <f>(MOD(M18-K18,1))</f>
        <v>4.3055555555555514E-2</v>
      </c>
      <c r="O18" s="27">
        <v>0.7090277777777777</v>
      </c>
      <c r="P18" s="28">
        <f>(MOD(O18-M18,1))</f>
        <v>3.9583333333333304E-2</v>
      </c>
      <c r="Q18" s="27">
        <v>0.75486111111111109</v>
      </c>
      <c r="R18" s="28">
        <f>(MOD(Q18-O18,1))</f>
        <v>4.5833333333333393E-2</v>
      </c>
      <c r="S18" s="27">
        <v>0.80347222222222225</v>
      </c>
      <c r="T18" s="28">
        <f>(MOD(S18-Q18,1))</f>
        <v>4.861111111111116E-2</v>
      </c>
      <c r="U18" s="27">
        <v>0.85277777777777775</v>
      </c>
      <c r="V18" s="28">
        <f>(MOD(U18-S18,1))</f>
        <v>4.9305555555555491E-2</v>
      </c>
      <c r="W18" s="27">
        <v>0.90486111111111101</v>
      </c>
      <c r="X18" s="28">
        <f>(MOD(W18-U18,1))</f>
        <v>5.2083333333333259E-2</v>
      </c>
      <c r="Y18" s="27"/>
      <c r="Z18" s="28"/>
      <c r="AA18" s="27"/>
      <c r="AB18" s="28"/>
      <c r="AC18" s="7">
        <v>11</v>
      </c>
      <c r="AD18" s="7">
        <f>AC18*5</f>
        <v>55</v>
      </c>
      <c r="AE18" s="8">
        <f>SUM(D18+F18+H18+J18+L18+N18+P18+R18+T18+V18+X18+Z18+AB18)</f>
        <v>0.48819444444444432</v>
      </c>
      <c r="AF18" s="9">
        <f>AC18*1400</f>
        <v>15400</v>
      </c>
    </row>
    <row r="19" spans="1:32" s="2" customFormat="1" ht="14" thickBot="1">
      <c r="A19" s="10" t="s">
        <v>49</v>
      </c>
      <c r="B19" s="11"/>
      <c r="C19" s="11" t="s">
        <v>21</v>
      </c>
      <c r="D19" s="11"/>
      <c r="E19" s="11"/>
      <c r="F19" s="11"/>
      <c r="G19" s="11" t="s">
        <v>22</v>
      </c>
      <c r="H19" s="11"/>
      <c r="I19" s="11" t="s">
        <v>23</v>
      </c>
      <c r="J19" s="11"/>
      <c r="K19" s="11" t="s">
        <v>24</v>
      </c>
      <c r="L19" s="11"/>
      <c r="M19" s="11"/>
      <c r="N19" s="11"/>
      <c r="O19" s="11"/>
      <c r="P19" s="11"/>
      <c r="Q19" s="11" t="s">
        <v>33</v>
      </c>
      <c r="R19" s="11"/>
      <c r="S19" s="11" t="s">
        <v>34</v>
      </c>
      <c r="T19" s="11"/>
      <c r="U19" s="11" t="s">
        <v>35</v>
      </c>
      <c r="V19" s="11"/>
      <c r="W19" s="11" t="s">
        <v>25</v>
      </c>
      <c r="X19" s="11"/>
      <c r="Y19" s="11"/>
      <c r="Z19" s="11"/>
      <c r="AA19" s="11"/>
      <c r="AB19" s="11"/>
      <c r="AC19" s="12"/>
      <c r="AD19" s="12"/>
      <c r="AE19" s="12"/>
      <c r="AF19" s="13"/>
    </row>
    <row r="20" spans="1:32" s="31" customFormat="1" ht="25" customHeight="1">
      <c r="A20" s="30" t="s">
        <v>26</v>
      </c>
      <c r="B20" s="22" t="s">
        <v>37</v>
      </c>
      <c r="C20" s="23">
        <v>0.45173611111111112</v>
      </c>
      <c r="D20" s="24">
        <v>3.5069444444444445E-2</v>
      </c>
      <c r="E20" s="23">
        <v>0.49652777777777773</v>
      </c>
      <c r="F20" s="24">
        <f>(MOD(E20-C20,1))</f>
        <v>4.4791666666666619E-2</v>
      </c>
      <c r="G20" s="23">
        <v>0.54027777777777775</v>
      </c>
      <c r="H20" s="34">
        <v>4.3749999999999997E-2</v>
      </c>
      <c r="I20" s="23">
        <v>0.58888888888888891</v>
      </c>
      <c r="J20" s="24">
        <f>(MOD(I20-G20,1))</f>
        <v>4.861111111111116E-2</v>
      </c>
      <c r="K20" s="23">
        <v>0.62291666666666667</v>
      </c>
      <c r="L20" s="24">
        <f>(MOD(K20-I20,1))</f>
        <v>3.4027777777777768E-2</v>
      </c>
      <c r="M20" s="23">
        <v>0.6645833333333333</v>
      </c>
      <c r="N20" s="24">
        <f>(MOD(M20-K20,1))</f>
        <v>4.166666666666663E-2</v>
      </c>
      <c r="O20" s="23">
        <v>0.70972222222222225</v>
      </c>
      <c r="P20" s="24">
        <f>(MOD(O20-M20,1))</f>
        <v>4.5138888888888951E-2</v>
      </c>
      <c r="Q20" s="23">
        <v>0.76527777777777783</v>
      </c>
      <c r="R20" s="24">
        <f>(MOD(Q20-O20,1))</f>
        <v>5.555555555555558E-2</v>
      </c>
      <c r="S20" s="23">
        <v>0.80555555555555547</v>
      </c>
      <c r="T20" s="24">
        <f>(MOD(S20-Q20,1))</f>
        <v>4.0277777777777635E-2</v>
      </c>
      <c r="U20" s="23">
        <v>0.85833333333333339</v>
      </c>
      <c r="V20" s="24">
        <f>(MOD(U20-S20,1))</f>
        <v>5.2777777777777923E-2</v>
      </c>
      <c r="W20" s="23">
        <v>0.90902777777777777</v>
      </c>
      <c r="X20" s="24">
        <f>(MOD(W20-U20,1))</f>
        <v>5.0694444444444375E-2</v>
      </c>
      <c r="Y20" s="23"/>
      <c r="Z20" s="24"/>
      <c r="AA20" s="23"/>
      <c r="AB20" s="24"/>
      <c r="AC20" s="14">
        <v>11</v>
      </c>
      <c r="AD20" s="14">
        <f>AC20*5</f>
        <v>55</v>
      </c>
      <c r="AE20" s="15">
        <f>SUM(D20+F20+H20+J20+L20+N20+P20+R20+T20+V20+X20+Z20+AB20)</f>
        <v>0.49236111111111108</v>
      </c>
      <c r="AF20" s="16">
        <f>AC20*1400</f>
        <v>15400</v>
      </c>
    </row>
    <row r="21" spans="1:32" s="31" customFormat="1" ht="14" thickBot="1">
      <c r="A21" s="17" t="s">
        <v>49</v>
      </c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9"/>
      <c r="AD21" s="19"/>
      <c r="AE21" s="19"/>
      <c r="AF21" s="20"/>
    </row>
    <row r="22" spans="1:32" s="2" customFormat="1">
      <c r="A22" s="29" t="s">
        <v>36</v>
      </c>
      <c r="B22" s="26" t="s">
        <v>0</v>
      </c>
      <c r="C22" s="27">
        <v>0.45833333333333298</v>
      </c>
      <c r="D22" s="28">
        <v>4.1666666666666699E-2</v>
      </c>
      <c r="E22" s="27">
        <v>0.50208333333333299</v>
      </c>
      <c r="F22" s="28">
        <f>(MOD(E22-C22,1))</f>
        <v>4.3750000000000011E-2</v>
      </c>
      <c r="G22" s="27">
        <v>0.54305555555555596</v>
      </c>
      <c r="H22" s="28">
        <v>4.3749999999999997E-2</v>
      </c>
      <c r="I22" s="27">
        <v>0.58194444444444449</v>
      </c>
      <c r="J22" s="28">
        <f>(MOD(I22-G22,1))</f>
        <v>3.8888888888888529E-2</v>
      </c>
      <c r="K22" s="27">
        <v>0.62638888888888899</v>
      </c>
      <c r="L22" s="28">
        <f>(MOD(K22-I22,1))</f>
        <v>4.4444444444444509E-2</v>
      </c>
      <c r="M22" s="27">
        <v>0.67083333333333295</v>
      </c>
      <c r="N22" s="28">
        <v>4.4444444444444502E-2</v>
      </c>
      <c r="O22" s="27">
        <v>0.71388888888888902</v>
      </c>
      <c r="P22" s="28">
        <f>(MOD(O22-M22,1))</f>
        <v>4.3055555555556069E-2</v>
      </c>
      <c r="Q22" s="27">
        <v>0.75972222222222197</v>
      </c>
      <c r="R22" s="28">
        <f>(MOD(Q22-O22,1))</f>
        <v>4.5833333333332948E-2</v>
      </c>
      <c r="S22" s="27">
        <v>0.80833333333333302</v>
      </c>
      <c r="T22" s="28">
        <f>(MOD(S22-Q22,1))</f>
        <v>4.8611111111111049E-2</v>
      </c>
      <c r="U22" s="27">
        <v>0.85</v>
      </c>
      <c r="V22" s="28">
        <f>(MOD(U22-S22,1))</f>
        <v>4.1666666666666963E-2</v>
      </c>
      <c r="W22" s="27"/>
      <c r="X22" s="28"/>
      <c r="Y22" s="27"/>
      <c r="Z22" s="28"/>
      <c r="AA22" s="27"/>
      <c r="AB22" s="28"/>
      <c r="AC22" s="7">
        <v>10</v>
      </c>
      <c r="AD22" s="7">
        <v>50</v>
      </c>
      <c r="AE22" s="8">
        <f>SUM(D22+F22+H22+J22+L22+N22+P22+R22+T22+V22+X22+Z22+AB22)</f>
        <v>0.43611111111111128</v>
      </c>
      <c r="AF22" s="9">
        <f>AC22*1400</f>
        <v>14000</v>
      </c>
    </row>
    <row r="23" spans="1:32" s="2" customFormat="1" ht="25" customHeight="1" thickBot="1">
      <c r="A23" s="10" t="s">
        <v>49</v>
      </c>
      <c r="B23" s="11"/>
      <c r="C23" s="11"/>
      <c r="D23" s="11"/>
      <c r="E23" s="11"/>
      <c r="F23" s="11"/>
      <c r="G23" s="11"/>
      <c r="H23" s="11"/>
      <c r="I23" s="11" t="s">
        <v>38</v>
      </c>
      <c r="J23" s="11"/>
      <c r="K23" s="11"/>
      <c r="L23" s="11"/>
      <c r="M23" s="11"/>
      <c r="N23" s="11"/>
      <c r="O23" s="11"/>
      <c r="P23" s="11"/>
      <c r="Q23" s="11" t="s">
        <v>38</v>
      </c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2"/>
      <c r="AD23" s="12"/>
      <c r="AE23" s="12"/>
      <c r="AF23" s="13"/>
    </row>
    <row r="24" spans="1:32" s="31" customFormat="1" ht="25" customHeight="1">
      <c r="A24" s="32" t="s">
        <v>41</v>
      </c>
      <c r="B24" s="33" t="s">
        <v>1</v>
      </c>
      <c r="C24" s="23">
        <v>0.44826388888888885</v>
      </c>
      <c r="D24" s="34">
        <v>3.1597222222222221E-2</v>
      </c>
      <c r="E24" s="23">
        <v>0.48888888888888887</v>
      </c>
      <c r="F24" s="34">
        <f>(MOD(E24-C24,1))</f>
        <v>4.0625000000000022E-2</v>
      </c>
      <c r="G24" s="23">
        <v>0.53888888888888886</v>
      </c>
      <c r="H24" s="34">
        <f>(MOD(G24-E24,1))</f>
        <v>4.9999999999999989E-2</v>
      </c>
      <c r="I24" s="23">
        <v>0.59375</v>
      </c>
      <c r="J24" s="34">
        <f>(MOD(I24-G24,1))</f>
        <v>5.4861111111111138E-2</v>
      </c>
      <c r="K24" s="23">
        <v>0.62638888888888888</v>
      </c>
      <c r="L24" s="34">
        <f>(MOD(K24-I24,1))</f>
        <v>3.2638888888888884E-2</v>
      </c>
      <c r="M24" s="23">
        <v>0.66736111111111107</v>
      </c>
      <c r="N24" s="34">
        <f>(MOD(M24-K24,1))</f>
        <v>4.0972222222222188E-2</v>
      </c>
      <c r="O24" s="23">
        <v>0.72430555555555554</v>
      </c>
      <c r="P24" s="34">
        <f>(MOD(O24-M24,1))</f>
        <v>5.6944444444444464E-2</v>
      </c>
      <c r="Q24" s="23">
        <v>0.76527777777777783</v>
      </c>
      <c r="R24" s="34">
        <f>(MOD(Q24-O24,1))</f>
        <v>4.0972222222222299E-2</v>
      </c>
      <c r="S24" s="23">
        <v>0.83958333333333324</v>
      </c>
      <c r="T24" s="34">
        <f>(MOD(S24-Q24,1))</f>
        <v>7.4305555555555403E-2</v>
      </c>
      <c r="U24" s="23"/>
      <c r="V24" s="34"/>
      <c r="W24" s="23"/>
      <c r="X24" s="34"/>
      <c r="Y24" s="23"/>
      <c r="Z24" s="34"/>
      <c r="AA24" s="23"/>
      <c r="AB24" s="34"/>
      <c r="AC24" s="14">
        <v>9</v>
      </c>
      <c r="AD24" s="14">
        <f>AC24*5</f>
        <v>45</v>
      </c>
      <c r="AE24" s="15">
        <f>SUM(D24+F24+H24+J24+L24+N24+P24+R24+T24+V24+X24+Z24+AB24)</f>
        <v>0.42291666666666661</v>
      </c>
      <c r="AF24" s="16">
        <f>AC24*1400</f>
        <v>12600</v>
      </c>
    </row>
    <row r="25" spans="1:32" s="31" customFormat="1" ht="14" thickBot="1">
      <c r="A25" s="17" t="s">
        <v>49</v>
      </c>
      <c r="B25" s="18"/>
      <c r="C25" s="18"/>
      <c r="D25" s="18"/>
      <c r="E25" s="18" t="s">
        <v>42</v>
      </c>
      <c r="F25" s="18"/>
      <c r="G25" s="18"/>
      <c r="H25" s="18"/>
      <c r="I25" s="18" t="s">
        <v>43</v>
      </c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9"/>
      <c r="AD25" s="19"/>
      <c r="AE25" s="19"/>
      <c r="AF25" s="20"/>
    </row>
    <row r="26" spans="1:32" s="2" customFormat="1">
      <c r="A26" s="29" t="s">
        <v>44</v>
      </c>
      <c r="B26" s="26" t="s">
        <v>2</v>
      </c>
      <c r="C26" s="27">
        <v>0.46527777777777773</v>
      </c>
      <c r="D26" s="28">
        <v>4.8611111111111112E-2</v>
      </c>
      <c r="E26" s="27">
        <v>0.52430555555555558</v>
      </c>
      <c r="F26" s="28">
        <f>(MOD(E26-C26,1))</f>
        <v>5.9027777777777846E-2</v>
      </c>
      <c r="G26" s="27">
        <v>0.57916666666666672</v>
      </c>
      <c r="H26" s="28">
        <v>4.3749999999999997E-2</v>
      </c>
      <c r="I26" s="27">
        <v>0.62361111111111112</v>
      </c>
      <c r="J26" s="28">
        <f>(MOD(I26-G26,1))</f>
        <v>4.4444444444444398E-2</v>
      </c>
      <c r="K26" s="27">
        <v>0.66805555555555562</v>
      </c>
      <c r="L26" s="28">
        <f>(MOD(K26-I26,1))</f>
        <v>4.4444444444444509E-2</v>
      </c>
      <c r="M26" s="27">
        <v>0.73055555555555562</v>
      </c>
      <c r="N26" s="28">
        <v>4.4444444444444446E-2</v>
      </c>
      <c r="O26" s="27">
        <v>0.78819444444444453</v>
      </c>
      <c r="P26" s="28">
        <v>4.5138888888888902E-2</v>
      </c>
      <c r="Q26" s="27">
        <v>0.83611111111111114</v>
      </c>
      <c r="R26" s="28">
        <f>(MOD(Q26-O26,1))</f>
        <v>4.7916666666666607E-2</v>
      </c>
      <c r="S26" s="27">
        <v>0.90416666666666667</v>
      </c>
      <c r="T26" s="28">
        <f>(MOD(S26-Q26,1))</f>
        <v>6.8055555555555536E-2</v>
      </c>
      <c r="U26" s="27"/>
      <c r="V26" s="28"/>
      <c r="W26" s="27"/>
      <c r="X26" s="28"/>
      <c r="Y26" s="27"/>
      <c r="Z26" s="28"/>
      <c r="AA26" s="27"/>
      <c r="AB26" s="28"/>
      <c r="AC26" s="7">
        <v>9</v>
      </c>
      <c r="AD26" s="7">
        <v>50</v>
      </c>
      <c r="AE26" s="8">
        <f>SUM(D26+F26+H26+J26+L26+N26+P26+R26+T26+V26+X26+Z26+AB26)</f>
        <v>0.44583333333333336</v>
      </c>
      <c r="AF26" s="9">
        <f>AC26*1400</f>
        <v>12600</v>
      </c>
    </row>
    <row r="27" spans="1:32" s="2" customFormat="1" ht="25" customHeight="1" thickBot="1">
      <c r="A27" s="10" t="s">
        <v>49</v>
      </c>
      <c r="B27" s="11"/>
      <c r="C27" s="11"/>
      <c r="D27" s="11"/>
      <c r="E27" s="11"/>
      <c r="F27" s="11"/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2"/>
      <c r="AD27" s="12"/>
      <c r="AE27" s="12"/>
      <c r="AF27" s="13"/>
    </row>
    <row r="28" spans="1:32" s="31" customFormat="1" ht="25" customHeight="1">
      <c r="A28" s="35" t="s">
        <v>11</v>
      </c>
      <c r="B28" s="33" t="s">
        <v>3</v>
      </c>
      <c r="C28" s="23">
        <v>0.46388888888888885</v>
      </c>
      <c r="D28" s="34">
        <v>4.7222222222222221E-2</v>
      </c>
      <c r="E28" s="23">
        <v>0.5180555555555556</v>
      </c>
      <c r="F28" s="34">
        <f>(MOD(E28-C28,1))</f>
        <v>5.4166666666666752E-2</v>
      </c>
      <c r="G28" s="23">
        <v>0.56319444444444444</v>
      </c>
      <c r="H28" s="34">
        <f>(MOD(G28-E28,1))</f>
        <v>4.513888888888884E-2</v>
      </c>
      <c r="I28" s="23">
        <v>0.61319444444444449</v>
      </c>
      <c r="J28" s="34">
        <f>(MOD(I28-G28,1))</f>
        <v>5.0000000000000044E-2</v>
      </c>
      <c r="K28" s="23">
        <v>0.67013888888888884</v>
      </c>
      <c r="L28" s="34">
        <f>(MOD(K28-I28,1))</f>
        <v>5.6944444444444353E-2</v>
      </c>
      <c r="M28" s="23">
        <v>0.72291666666666676</v>
      </c>
      <c r="N28" s="34">
        <f>(MOD(M28-K28,1))</f>
        <v>5.2777777777777923E-2</v>
      </c>
      <c r="O28" s="23">
        <v>0.82013888888888886</v>
      </c>
      <c r="P28" s="34">
        <f>(MOD(O28-M28,1))</f>
        <v>9.7222222222222099E-2</v>
      </c>
      <c r="Q28" s="23"/>
      <c r="R28" s="34"/>
      <c r="S28" s="23"/>
      <c r="T28" s="34"/>
      <c r="U28" s="23"/>
      <c r="V28" s="34"/>
      <c r="W28" s="23"/>
      <c r="X28" s="34"/>
      <c r="Y28" s="23"/>
      <c r="Z28" s="34"/>
      <c r="AA28" s="23"/>
      <c r="AB28" s="34"/>
      <c r="AC28" s="14">
        <v>7</v>
      </c>
      <c r="AD28" s="14">
        <f>AC28*5</f>
        <v>35</v>
      </c>
      <c r="AE28" s="15">
        <f>SUM(D28+F28+H28+J28+L28+N28+P28+R28+T28+V28+X28+Z28+AB28)</f>
        <v>0.40347222222222223</v>
      </c>
      <c r="AF28" s="16">
        <f>AC28*1400</f>
        <v>9800</v>
      </c>
    </row>
    <row r="29" spans="1:32" s="31" customFormat="1" ht="14" thickBot="1">
      <c r="A29" s="17" t="s">
        <v>49</v>
      </c>
      <c r="B29" s="18"/>
      <c r="C29" s="18" t="s">
        <v>5</v>
      </c>
      <c r="D29" s="18"/>
      <c r="E29" s="18" t="s">
        <v>4</v>
      </c>
      <c r="F29" s="18"/>
      <c r="G29" s="18" t="s">
        <v>7</v>
      </c>
      <c r="H29" s="18"/>
      <c r="I29" s="18" t="s">
        <v>6</v>
      </c>
      <c r="J29" s="18"/>
      <c r="K29" s="18" t="s">
        <v>8</v>
      </c>
      <c r="L29" s="18"/>
      <c r="M29" s="18" t="s">
        <v>9</v>
      </c>
      <c r="N29" s="18"/>
      <c r="O29" s="18" t="s">
        <v>10</v>
      </c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9"/>
      <c r="AD29" s="19"/>
      <c r="AE29" s="19"/>
      <c r="AF29" s="20"/>
    </row>
    <row r="30" spans="1:32" s="2" customFormat="1" ht="25" customHeight="1">
      <c r="A30" s="35" t="s">
        <v>46</v>
      </c>
      <c r="B30" s="26" t="s">
        <v>45</v>
      </c>
      <c r="C30" s="27">
        <v>0.46458333333333335</v>
      </c>
      <c r="D30" s="28">
        <v>4.7916666666666663E-2</v>
      </c>
      <c r="E30" s="27">
        <v>0.5180555555555556</v>
      </c>
      <c r="F30" s="28">
        <f>(MOD(E30-C30,1))</f>
        <v>5.3472222222222254E-2</v>
      </c>
      <c r="G30" s="27">
        <v>0.56319444444444444</v>
      </c>
      <c r="H30" s="28">
        <f>(MOD(G30-E30,1))</f>
        <v>4.513888888888884E-2</v>
      </c>
      <c r="I30" s="27">
        <v>0.61319444444444449</v>
      </c>
      <c r="J30" s="28">
        <f>(MOD(I30-G30,1))</f>
        <v>5.0000000000000044E-2</v>
      </c>
      <c r="K30" s="27">
        <v>0.67013888888888884</v>
      </c>
      <c r="L30" s="28">
        <f>(MOD(K30-I30,1))</f>
        <v>5.6944444444444353E-2</v>
      </c>
      <c r="M30" s="27">
        <v>0.72152777777777777</v>
      </c>
      <c r="N30" s="28">
        <f>(MOD(M30-K30,1))</f>
        <v>5.1388888888888928E-2</v>
      </c>
      <c r="O30" s="27"/>
      <c r="P30" s="28"/>
      <c r="Q30" s="27"/>
      <c r="R30" s="28"/>
      <c r="S30" s="27"/>
      <c r="T30" s="28"/>
      <c r="U30" s="27"/>
      <c r="V30" s="28"/>
      <c r="W30" s="27"/>
      <c r="X30" s="28"/>
      <c r="Y30" s="27"/>
      <c r="Z30" s="28"/>
      <c r="AA30" s="27"/>
      <c r="AB30" s="28"/>
      <c r="AC30" s="7">
        <v>5</v>
      </c>
      <c r="AD30" s="7">
        <f>AC30*5</f>
        <v>25</v>
      </c>
      <c r="AE30" s="8">
        <f>SUM(D30+F30+H30+J30+L30+N30+P30+R30+T30+V30+X30+Z30+AB30)</f>
        <v>0.30486111111111108</v>
      </c>
      <c r="AF30" s="9">
        <f>AC30*1400</f>
        <v>7000</v>
      </c>
    </row>
    <row r="31" spans="1:32" s="2" customFormat="1" ht="14" thickBot="1">
      <c r="A31" s="10" t="s">
        <v>49</v>
      </c>
      <c r="B31" s="11"/>
      <c r="C31" s="11"/>
      <c r="D31" s="11"/>
      <c r="E31" s="11"/>
      <c r="F31" s="11"/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2"/>
      <c r="AD31" s="12"/>
      <c r="AE31" s="12"/>
      <c r="AF31" s="13"/>
    </row>
  </sheetData>
  <phoneticPr fontId="2" type="noConversion"/>
  <pageMargins left="0.75" right="0.75" top="1" bottom="1" header="0.5" footer="0.5"/>
  <pageSetup scale="35" orientation="portrait" horizontalDpi="4294967292" verticalDpi="4294967292"/>
  <colBreaks count="2" manualBreakCount="2">
    <brk id="18" max="1048575" man="1"/>
    <brk id="20" max="1048575" man="1"/>
  </colBreaks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iLuv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Hardin</dc:creator>
  <cp:lastModifiedBy>John Hardin</cp:lastModifiedBy>
  <dcterms:created xsi:type="dcterms:W3CDTF">2015-02-05T03:43:26Z</dcterms:created>
  <dcterms:modified xsi:type="dcterms:W3CDTF">2015-02-06T16:10:56Z</dcterms:modified>
</cp:coreProperties>
</file>